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2180"/>
  </bookViews>
  <sheets>
    <sheet name="Cenová nabídka" sheetId="1" r:id="rId1"/>
  </sheets>
  <calcPr calcId="152511"/>
</workbook>
</file>

<file path=xl/calcChain.xml><?xml version="1.0" encoding="utf-8"?>
<calcChain xmlns="http://schemas.openxmlformats.org/spreadsheetml/2006/main">
  <c r="E13" i="1" l="1"/>
  <c r="E23" i="1"/>
  <c r="G23" i="1" s="1"/>
  <c r="G13" i="1" l="1"/>
  <c r="E20" i="1"/>
  <c r="G20" i="1" s="1"/>
  <c r="E29" i="1" l="1"/>
  <c r="G29" i="1" s="1"/>
  <c r="E27" i="1" l="1"/>
  <c r="G27" i="1" s="1"/>
  <c r="E26" i="1" l="1"/>
  <c r="G26" i="1" s="1"/>
  <c r="E28" i="1"/>
  <c r="G28" i="1" s="1"/>
  <c r="E25" i="1"/>
  <c r="G25" i="1" s="1"/>
  <c r="E17" i="1"/>
  <c r="G17" i="1" s="1"/>
  <c r="E18" i="1"/>
  <c r="G18" i="1" s="1"/>
  <c r="E19" i="1"/>
  <c r="G19" i="1" s="1"/>
  <c r="E21" i="1"/>
  <c r="G21" i="1" s="1"/>
  <c r="E16" i="1"/>
  <c r="G16" i="1" s="1"/>
  <c r="E10" i="1"/>
  <c r="G10" i="1" s="1"/>
  <c r="E11" i="1"/>
  <c r="G11" i="1" s="1"/>
  <c r="E12" i="1"/>
  <c r="G12" i="1" s="1"/>
  <c r="E14" i="1"/>
  <c r="G14" i="1" s="1"/>
  <c r="E9" i="1"/>
  <c r="E31" i="1" l="1"/>
  <c r="G9" i="1"/>
  <c r="E33" i="1" l="1"/>
  <c r="E34" i="1" s="1"/>
  <c r="E32" i="1"/>
</calcChain>
</file>

<file path=xl/sharedStrings.xml><?xml version="1.0" encoding="utf-8"?>
<sst xmlns="http://schemas.openxmlformats.org/spreadsheetml/2006/main" count="55" uniqueCount="44">
  <si>
    <t>k Zadávací dokumentaci veřejné zakázky</t>
  </si>
  <si>
    <t>Jednotka</t>
  </si>
  <si>
    <t>1 SIM/měsíc</t>
  </si>
  <si>
    <t>Druh požadovaných služeb</t>
  </si>
  <si>
    <t>Cena / jednotka
(bez DPH)</t>
  </si>
  <si>
    <t>Počet jednotek
za měsíc</t>
  </si>
  <si>
    <t>Cena bez DPH
za měsíc</t>
  </si>
  <si>
    <t>DPH
(v %)</t>
  </si>
  <si>
    <t xml:space="preserve">   - vnitrostátní odchozí hovory do mobilních a pevných sítí</t>
  </si>
  <si>
    <t xml:space="preserve">   - vnitrostátní SMS</t>
  </si>
  <si>
    <t>1 minuta</t>
  </si>
  <si>
    <t>Další služby</t>
  </si>
  <si>
    <t>Pevná veřejná IPv4 adresa</t>
  </si>
  <si>
    <t>Virtuální telefonní ústředna</t>
  </si>
  <si>
    <t>Nabídková cena za jeden měsíc bez DPH</t>
  </si>
  <si>
    <t>Nabídková cena za jeden měsíc včetně DPH</t>
  </si>
  <si>
    <t>Nabídková cena za dobu plnění 36 měsíců bez DPH</t>
  </si>
  <si>
    <t>Nabídková cena za dobu plnění 36 měsíců včetně DPH</t>
  </si>
  <si>
    <t>Cena vč. DPH za měsíc</t>
  </si>
  <si>
    <t>Uchazeč vyplní pouze modře označené buňky, obsah a vzorce ostatních buněk nesmí upravovat.</t>
  </si>
  <si>
    <t>1 SMS</t>
  </si>
  <si>
    <t>Poplatek za uživatele pevné linky</t>
  </si>
  <si>
    <t>1 FIX/měsíc</t>
  </si>
  <si>
    <t>MOBILNÍ HLASOVÉ SLUŽBY</t>
  </si>
  <si>
    <r>
      <t xml:space="preserve">Mobilní tarif H1 </t>
    </r>
    <r>
      <rPr>
        <sz val="11"/>
        <color theme="1"/>
        <rFont val="Calibri"/>
        <family val="2"/>
        <charset val="238"/>
        <scheme val="minor"/>
      </rPr>
      <t>- bez volných minut, SMS a mobilních dat</t>
    </r>
  </si>
  <si>
    <r>
      <t xml:space="preserve">Mobilní tarif H2 </t>
    </r>
    <r>
      <rPr>
        <sz val="11"/>
        <color theme="1"/>
        <rFont val="Calibri"/>
        <family val="2"/>
        <charset val="238"/>
        <scheme val="minor"/>
      </rPr>
      <t>- neomezené volání, SMS (bez mobilních dat)</t>
    </r>
  </si>
  <si>
    <r>
      <t xml:space="preserve">Mobilní tarif H3 </t>
    </r>
    <r>
      <rPr>
        <sz val="11"/>
        <color theme="1"/>
        <rFont val="Calibri"/>
        <family val="2"/>
        <charset val="238"/>
        <scheme val="minor"/>
      </rPr>
      <t>- neomezené volání, SMS (mobilní data FUP 500 MB/měsíc)</t>
    </r>
  </si>
  <si>
    <t>FIXNÍ SLUŽBY</t>
  </si>
  <si>
    <t>"Poskytování hlasových a datových telekomunikačních služeb prostřednictvím mobilního operátora pro Město Kostelec nad Orlicí a další organizace."</t>
  </si>
  <si>
    <r>
      <rPr>
        <b/>
        <sz val="11"/>
        <color theme="1"/>
        <rFont val="Calibri"/>
        <family val="2"/>
        <charset val="238"/>
        <scheme val="minor"/>
      </rPr>
      <t>Mobilní datový tarif D1</t>
    </r>
    <r>
      <rPr>
        <sz val="11"/>
        <color theme="1"/>
        <rFont val="Calibri"/>
        <family val="2"/>
        <scheme val="minor"/>
      </rPr>
      <t xml:space="preserve"> - FUP min. 1 GB/měsíc</t>
    </r>
  </si>
  <si>
    <r>
      <rPr>
        <b/>
        <sz val="11"/>
        <color theme="1"/>
        <rFont val="Calibri"/>
        <family val="2"/>
        <charset val="238"/>
        <scheme val="minor"/>
      </rPr>
      <t>Mobilní datový tarif D2</t>
    </r>
    <r>
      <rPr>
        <sz val="11"/>
        <color theme="1"/>
        <rFont val="Calibri"/>
        <family val="2"/>
        <scheme val="minor"/>
      </rPr>
      <t xml:space="preserve"> - FUP min. 2 GB/měsíc</t>
    </r>
  </si>
  <si>
    <r>
      <rPr>
        <b/>
        <sz val="11"/>
        <color theme="1"/>
        <rFont val="Calibri"/>
        <family val="2"/>
        <charset val="238"/>
        <scheme val="minor"/>
      </rPr>
      <t>Mobilní datový tarif D3</t>
    </r>
    <r>
      <rPr>
        <sz val="11"/>
        <color theme="1"/>
        <rFont val="Calibri"/>
        <family val="2"/>
        <scheme val="minor"/>
      </rPr>
      <t xml:space="preserve"> - FUP min. 5 GB/měsíc</t>
    </r>
  </si>
  <si>
    <r>
      <rPr>
        <b/>
        <sz val="11"/>
        <color theme="1"/>
        <rFont val="Calibri"/>
        <family val="2"/>
        <charset val="238"/>
        <scheme val="minor"/>
      </rPr>
      <t>Mobilní datový tarif D4</t>
    </r>
    <r>
      <rPr>
        <sz val="11"/>
        <color theme="1"/>
        <rFont val="Calibri"/>
        <family val="2"/>
        <scheme val="minor"/>
      </rPr>
      <t xml:space="preserve"> - FUP min. 10 GB/měsíc</t>
    </r>
  </si>
  <si>
    <r>
      <rPr>
        <b/>
        <sz val="11"/>
        <color theme="1"/>
        <rFont val="Calibri"/>
        <family val="2"/>
        <charset val="238"/>
        <scheme val="minor"/>
      </rPr>
      <t>Mobilní datový tarif D5</t>
    </r>
    <r>
      <rPr>
        <sz val="11"/>
        <color theme="1"/>
        <rFont val="Calibri"/>
        <family val="2"/>
        <scheme val="minor"/>
      </rPr>
      <t xml:space="preserve"> - FUP min. 20 GB/měsíc</t>
    </r>
  </si>
  <si>
    <r>
      <rPr>
        <b/>
        <sz val="11"/>
        <color theme="1"/>
        <rFont val="Calibri"/>
        <family val="2"/>
        <charset val="238"/>
        <scheme val="minor"/>
      </rPr>
      <t>Mobilní datový tarif D6</t>
    </r>
    <r>
      <rPr>
        <sz val="11"/>
        <color theme="1"/>
        <rFont val="Calibri"/>
        <family val="2"/>
        <scheme val="minor"/>
      </rPr>
      <t xml:space="preserve"> - FUP min. 50 GB/měsíc</t>
    </r>
  </si>
  <si>
    <r>
      <t xml:space="preserve">Mobilní tarif H4 </t>
    </r>
    <r>
      <rPr>
        <sz val="11"/>
        <color theme="1"/>
        <rFont val="Calibri"/>
        <family val="2"/>
        <charset val="238"/>
        <scheme val="minor"/>
      </rPr>
      <t>- bez hlasového provozu, SMS, pouze v kombinaci s datovým tarifem</t>
    </r>
  </si>
  <si>
    <t>MOBILNÍ DATOVÉ SLUŽBY K HLASOVÝM TARIFŮM H1, H2 nebo H4</t>
  </si>
  <si>
    <t>Virtuální privátní síť (VPN)</t>
  </si>
  <si>
    <t>1 číslo/měsíc</t>
  </si>
  <si>
    <t>1 propoj/měsíc</t>
  </si>
  <si>
    <t>Propojení stolních telefonů na podatelně MěÚ KnO s virtuální telefonní ústřednou</t>
  </si>
  <si>
    <t>Pronájem stolních telefonů na podatelně MěÚ KnO</t>
  </si>
  <si>
    <t>Příloha - Nabídka služeb dodavatele</t>
  </si>
  <si>
    <t>1 zařízení/měsíc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</si>
</sst>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5" fillId="3" borderId="2" xfId="0" applyFont="1" applyFill="1" applyBorder="1"/>
    <xf numFmtId="0" fontId="0" fillId="3" borderId="3" xfId="0" applyFill="1" applyBorder="1"/>
    <xf numFmtId="0" fontId="0" fillId="3" borderId="4" xfId="0" applyFill="1" applyBorder="1"/>
    <xf numFmtId="0" fontId="5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5" borderId="5" xfId="0" applyFill="1" applyBorder="1"/>
    <xf numFmtId="0" fontId="0" fillId="5" borderId="6" xfId="0" applyFill="1" applyBorder="1"/>
    <xf numFmtId="0" fontId="0" fillId="5" borderId="8" xfId="0" applyFill="1" applyBorder="1"/>
    <xf numFmtId="0" fontId="0" fillId="5" borderId="0" xfId="0" applyFill="1" applyBorder="1"/>
    <xf numFmtId="164" fontId="4" fillId="0" borderId="1" xfId="0" applyNumberFormat="1" applyFont="1" applyBorder="1"/>
    <xf numFmtId="0" fontId="5" fillId="0" borderId="0" xfId="0" applyFont="1" applyFill="1"/>
    <xf numFmtId="0" fontId="0" fillId="5" borderId="10" xfId="0" applyFill="1" applyBorder="1"/>
    <xf numFmtId="0" fontId="0" fillId="5" borderId="11" xfId="0" applyFill="1" applyBorder="1"/>
    <xf numFmtId="0" fontId="0" fillId="0" borderId="1" xfId="0" applyFill="1" applyBorder="1"/>
    <xf numFmtId="0" fontId="3" fillId="0" borderId="1" xfId="0" applyFont="1" applyBorder="1"/>
    <xf numFmtId="164" fontId="0" fillId="4" borderId="1" xfId="0" applyNumberFormat="1" applyFill="1" applyBorder="1" applyProtection="1">
      <protection locked="0"/>
    </xf>
    <xf numFmtId="0" fontId="2" fillId="0" borderId="1" xfId="0" applyFont="1" applyBorder="1"/>
    <xf numFmtId="164" fontId="4" fillId="5" borderId="6" xfId="0" applyNumberFormat="1" applyFont="1" applyFill="1" applyBorder="1" applyAlignment="1">
      <alignment horizontal="right"/>
    </xf>
    <xf numFmtId="164" fontId="4" fillId="5" borderId="7" xfId="0" applyNumberFormat="1" applyFont="1" applyFill="1" applyBorder="1" applyAlignment="1">
      <alignment horizontal="right"/>
    </xf>
    <xf numFmtId="164" fontId="4" fillId="5" borderId="0" xfId="0" applyNumberFormat="1" applyFont="1" applyFill="1" applyBorder="1" applyAlignment="1">
      <alignment horizontal="right"/>
    </xf>
    <xf numFmtId="164" fontId="4" fillId="5" borderId="9" xfId="0" applyNumberFormat="1" applyFont="1" applyFill="1" applyBorder="1" applyAlignment="1">
      <alignment horizontal="right"/>
    </xf>
    <xf numFmtId="164" fontId="5" fillId="5" borderId="11" xfId="0" applyNumberFormat="1" applyFont="1" applyFill="1" applyBorder="1" applyAlignment="1">
      <alignment horizontal="right"/>
    </xf>
    <xf numFmtId="164" fontId="5" fillId="5" borderId="12" xfId="0" applyNumberFormat="1" applyFont="1" applyFill="1" applyBorder="1" applyAlignment="1">
      <alignment horizontal="right"/>
    </xf>
    <xf numFmtId="0" fontId="5" fillId="3" borderId="2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C9" sqref="C9"/>
    </sheetView>
  </sheetViews>
  <sheetFormatPr defaultRowHeight="15" x14ac:dyDescent="0.25"/>
  <cols>
    <col min="1" max="1" width="77.140625" customWidth="1"/>
    <col min="2" max="2" width="15.140625" bestFit="1" customWidth="1"/>
    <col min="3" max="3" width="17.42578125" customWidth="1"/>
    <col min="5" max="5" width="13.28515625" bestFit="1" customWidth="1"/>
    <col min="7" max="7" width="12.42578125" bestFit="1" customWidth="1"/>
  </cols>
  <sheetData>
    <row r="1" spans="1:7" x14ac:dyDescent="0.25">
      <c r="A1" s="15" t="s">
        <v>42</v>
      </c>
    </row>
    <row r="2" spans="1:7" x14ac:dyDescent="0.25">
      <c r="A2" t="s">
        <v>0</v>
      </c>
    </row>
    <row r="3" spans="1:7" x14ac:dyDescent="0.25">
      <c r="A3" t="s">
        <v>28</v>
      </c>
    </row>
    <row r="5" spans="1:7" x14ac:dyDescent="0.25">
      <c r="A5" t="s">
        <v>19</v>
      </c>
    </row>
    <row r="7" spans="1:7" ht="45" x14ac:dyDescent="0.25">
      <c r="A7" s="1" t="s">
        <v>3</v>
      </c>
      <c r="B7" s="1" t="s">
        <v>1</v>
      </c>
      <c r="C7" s="2" t="s">
        <v>4</v>
      </c>
      <c r="D7" s="2" t="s">
        <v>5</v>
      </c>
      <c r="E7" s="2" t="s">
        <v>6</v>
      </c>
      <c r="F7" s="2" t="s">
        <v>7</v>
      </c>
      <c r="G7" s="2" t="s">
        <v>18</v>
      </c>
    </row>
    <row r="8" spans="1:7" x14ac:dyDescent="0.25">
      <c r="A8" s="3" t="s">
        <v>23</v>
      </c>
      <c r="B8" s="4"/>
      <c r="C8" s="4"/>
      <c r="D8" s="4"/>
      <c r="E8" s="4"/>
      <c r="F8" s="4"/>
      <c r="G8" s="5"/>
    </row>
    <row r="9" spans="1:7" x14ac:dyDescent="0.25">
      <c r="A9" s="6" t="s">
        <v>24</v>
      </c>
      <c r="B9" s="7" t="s">
        <v>2</v>
      </c>
      <c r="C9" s="20"/>
      <c r="D9" s="7">
        <v>50</v>
      </c>
      <c r="E9" s="9">
        <f>C9*D9</f>
        <v>0</v>
      </c>
      <c r="F9" s="8">
        <v>21</v>
      </c>
      <c r="G9" s="14">
        <f>E9*1.21</f>
        <v>0</v>
      </c>
    </row>
    <row r="10" spans="1:7" x14ac:dyDescent="0.25">
      <c r="A10" s="7" t="s">
        <v>8</v>
      </c>
      <c r="B10" s="7" t="s">
        <v>10</v>
      </c>
      <c r="C10" s="20"/>
      <c r="D10" s="7">
        <v>250</v>
      </c>
      <c r="E10" s="9">
        <f t="shared" ref="E10:E14" si="0">C10*D10</f>
        <v>0</v>
      </c>
      <c r="F10" s="8">
        <v>21</v>
      </c>
      <c r="G10" s="14">
        <f t="shared" ref="G10:G14" si="1">E10*1.21</f>
        <v>0</v>
      </c>
    </row>
    <row r="11" spans="1:7" x14ac:dyDescent="0.25">
      <c r="A11" s="7" t="s">
        <v>9</v>
      </c>
      <c r="B11" s="7" t="s">
        <v>20</v>
      </c>
      <c r="C11" s="20"/>
      <c r="D11" s="7">
        <v>100</v>
      </c>
      <c r="E11" s="9">
        <f t="shared" si="0"/>
        <v>0</v>
      </c>
      <c r="F11" s="8">
        <v>21</v>
      </c>
      <c r="G11" s="14">
        <f t="shared" si="1"/>
        <v>0</v>
      </c>
    </row>
    <row r="12" spans="1:7" x14ac:dyDescent="0.25">
      <c r="A12" s="6" t="s">
        <v>25</v>
      </c>
      <c r="B12" s="7" t="s">
        <v>2</v>
      </c>
      <c r="C12" s="20"/>
      <c r="D12" s="7">
        <v>252</v>
      </c>
      <c r="E12" s="9">
        <f t="shared" si="0"/>
        <v>0</v>
      </c>
      <c r="F12" s="8">
        <v>21</v>
      </c>
      <c r="G12" s="14">
        <f t="shared" si="1"/>
        <v>0</v>
      </c>
    </row>
    <row r="13" spans="1:7" x14ac:dyDescent="0.25">
      <c r="A13" s="6" t="s">
        <v>26</v>
      </c>
      <c r="B13" s="7" t="s">
        <v>2</v>
      </c>
      <c r="C13" s="20"/>
      <c r="D13" s="7">
        <v>4</v>
      </c>
      <c r="E13" s="9">
        <f t="shared" si="0"/>
        <v>0</v>
      </c>
      <c r="F13" s="8">
        <v>21</v>
      </c>
      <c r="G13" s="14">
        <f t="shared" si="1"/>
        <v>0</v>
      </c>
    </row>
    <row r="14" spans="1:7" x14ac:dyDescent="0.25">
      <c r="A14" s="6" t="s">
        <v>35</v>
      </c>
      <c r="B14" s="7" t="s">
        <v>2</v>
      </c>
      <c r="C14" s="20"/>
      <c r="D14" s="7">
        <v>3</v>
      </c>
      <c r="E14" s="9">
        <f t="shared" si="0"/>
        <v>0</v>
      </c>
      <c r="F14" s="8">
        <v>21</v>
      </c>
      <c r="G14" s="14">
        <f t="shared" si="1"/>
        <v>0</v>
      </c>
    </row>
    <row r="15" spans="1:7" x14ac:dyDescent="0.25">
      <c r="A15" s="28" t="s">
        <v>36</v>
      </c>
      <c r="B15" s="29"/>
      <c r="C15" s="29"/>
      <c r="D15" s="29"/>
      <c r="E15" s="29"/>
      <c r="F15" s="29"/>
      <c r="G15" s="30"/>
    </row>
    <row r="16" spans="1:7" x14ac:dyDescent="0.25">
      <c r="A16" s="19" t="s">
        <v>29</v>
      </c>
      <c r="B16" s="7" t="s">
        <v>2</v>
      </c>
      <c r="C16" s="20"/>
      <c r="D16" s="7">
        <v>45</v>
      </c>
      <c r="E16" s="9">
        <f>C16*D16</f>
        <v>0</v>
      </c>
      <c r="F16" s="8">
        <v>21</v>
      </c>
      <c r="G16" s="14">
        <f>E16*1.21</f>
        <v>0</v>
      </c>
    </row>
    <row r="17" spans="1:7" x14ac:dyDescent="0.25">
      <c r="A17" s="21" t="s">
        <v>30</v>
      </c>
      <c r="B17" s="7" t="s">
        <v>2</v>
      </c>
      <c r="C17" s="20"/>
      <c r="D17" s="7">
        <v>14</v>
      </c>
      <c r="E17" s="9">
        <f t="shared" ref="E17:E23" si="2">C17*D17</f>
        <v>0</v>
      </c>
      <c r="F17" s="8">
        <v>21</v>
      </c>
      <c r="G17" s="14">
        <f t="shared" ref="G17:G23" si="3">E17*1.21</f>
        <v>0</v>
      </c>
    </row>
    <row r="18" spans="1:7" x14ac:dyDescent="0.25">
      <c r="A18" s="19" t="s">
        <v>31</v>
      </c>
      <c r="B18" s="7" t="s">
        <v>2</v>
      </c>
      <c r="C18" s="20"/>
      <c r="D18" s="7">
        <v>24</v>
      </c>
      <c r="E18" s="9">
        <f t="shared" si="2"/>
        <v>0</v>
      </c>
      <c r="F18" s="8">
        <v>21</v>
      </c>
      <c r="G18" s="14">
        <f t="shared" si="3"/>
        <v>0</v>
      </c>
    </row>
    <row r="19" spans="1:7" x14ac:dyDescent="0.25">
      <c r="A19" s="19" t="s">
        <v>32</v>
      </c>
      <c r="B19" s="7" t="s">
        <v>2</v>
      </c>
      <c r="C19" s="20"/>
      <c r="D19" s="7">
        <v>8</v>
      </c>
      <c r="E19" s="9">
        <f t="shared" si="2"/>
        <v>0</v>
      </c>
      <c r="F19" s="8">
        <v>21</v>
      </c>
      <c r="G19" s="14">
        <f t="shared" si="3"/>
        <v>0</v>
      </c>
    </row>
    <row r="20" spans="1:7" x14ac:dyDescent="0.25">
      <c r="A20" s="19" t="s">
        <v>33</v>
      </c>
      <c r="B20" s="7" t="s">
        <v>2</v>
      </c>
      <c r="C20" s="20"/>
      <c r="D20" s="7">
        <v>1</v>
      </c>
      <c r="E20" s="9">
        <f t="shared" si="2"/>
        <v>0</v>
      </c>
      <c r="F20" s="8">
        <v>21</v>
      </c>
      <c r="G20" s="14">
        <f t="shared" si="3"/>
        <v>0</v>
      </c>
    </row>
    <row r="21" spans="1:7" x14ac:dyDescent="0.25">
      <c r="A21" s="19" t="s">
        <v>34</v>
      </c>
      <c r="B21" s="7" t="s">
        <v>2</v>
      </c>
      <c r="C21" s="20"/>
      <c r="D21" s="7">
        <v>1</v>
      </c>
      <c r="E21" s="9">
        <f t="shared" si="2"/>
        <v>0</v>
      </c>
      <c r="F21" s="8">
        <v>21</v>
      </c>
      <c r="G21" s="14">
        <f t="shared" si="3"/>
        <v>0</v>
      </c>
    </row>
    <row r="22" spans="1:7" x14ac:dyDescent="0.25">
      <c r="A22" s="28" t="s">
        <v>27</v>
      </c>
      <c r="B22" s="29"/>
      <c r="C22" s="29"/>
      <c r="D22" s="29"/>
      <c r="E22" s="29"/>
      <c r="F22" s="29"/>
      <c r="G22" s="30"/>
    </row>
    <row r="23" spans="1:7" x14ac:dyDescent="0.25">
      <c r="A23" s="19" t="s">
        <v>21</v>
      </c>
      <c r="B23" s="7" t="s">
        <v>22</v>
      </c>
      <c r="C23" s="20"/>
      <c r="D23" s="7">
        <v>12</v>
      </c>
      <c r="E23" s="9">
        <f t="shared" si="2"/>
        <v>0</v>
      </c>
      <c r="F23" s="8">
        <v>21</v>
      </c>
      <c r="G23" s="14">
        <f t="shared" si="3"/>
        <v>0</v>
      </c>
    </row>
    <row r="24" spans="1:7" x14ac:dyDescent="0.25">
      <c r="A24" s="28" t="s">
        <v>11</v>
      </c>
      <c r="B24" s="29"/>
      <c r="C24" s="29"/>
      <c r="D24" s="29"/>
      <c r="E24" s="29"/>
      <c r="F24" s="29"/>
      <c r="G24" s="30"/>
    </row>
    <row r="25" spans="1:7" x14ac:dyDescent="0.25">
      <c r="A25" s="7" t="s">
        <v>37</v>
      </c>
      <c r="B25" s="7" t="s">
        <v>38</v>
      </c>
      <c r="C25" s="20"/>
      <c r="D25" s="7">
        <v>313</v>
      </c>
      <c r="E25" s="9">
        <f>C25*D25</f>
        <v>0</v>
      </c>
      <c r="F25" s="8">
        <v>21</v>
      </c>
      <c r="G25" s="14">
        <f>E25*1.21</f>
        <v>0</v>
      </c>
    </row>
    <row r="26" spans="1:7" x14ac:dyDescent="0.25">
      <c r="A26" s="7" t="s">
        <v>13</v>
      </c>
      <c r="B26" s="7" t="s">
        <v>38</v>
      </c>
      <c r="C26" s="20"/>
      <c r="D26" s="7">
        <v>313</v>
      </c>
      <c r="E26" s="9">
        <f t="shared" ref="E26:E29" si="4">C26*D26</f>
        <v>0</v>
      </c>
      <c r="F26" s="8">
        <v>21</v>
      </c>
      <c r="G26" s="14">
        <f t="shared" ref="G26:G29" si="5">E26*1.21</f>
        <v>0</v>
      </c>
    </row>
    <row r="27" spans="1:7" x14ac:dyDescent="0.25">
      <c r="A27" s="7" t="s">
        <v>40</v>
      </c>
      <c r="B27" s="7" t="s">
        <v>39</v>
      </c>
      <c r="C27" s="20"/>
      <c r="D27" s="7">
        <v>1</v>
      </c>
      <c r="E27" s="9">
        <f t="shared" si="4"/>
        <v>0</v>
      </c>
      <c r="F27" s="8">
        <v>21</v>
      </c>
      <c r="G27" s="14">
        <f t="shared" si="5"/>
        <v>0</v>
      </c>
    </row>
    <row r="28" spans="1:7" x14ac:dyDescent="0.25">
      <c r="A28" s="7" t="s">
        <v>41</v>
      </c>
      <c r="B28" s="7" t="s">
        <v>43</v>
      </c>
      <c r="C28" s="20"/>
      <c r="D28" s="7">
        <v>2</v>
      </c>
      <c r="E28" s="9">
        <f t="shared" si="4"/>
        <v>0</v>
      </c>
      <c r="F28" s="8">
        <v>21</v>
      </c>
      <c r="G28" s="14">
        <f t="shared" si="5"/>
        <v>0</v>
      </c>
    </row>
    <row r="29" spans="1:7" x14ac:dyDescent="0.25">
      <c r="A29" s="18" t="s">
        <v>12</v>
      </c>
      <c r="B29" s="7" t="s">
        <v>2</v>
      </c>
      <c r="C29" s="20"/>
      <c r="D29" s="7">
        <v>4</v>
      </c>
      <c r="E29" s="9">
        <f t="shared" si="4"/>
        <v>0</v>
      </c>
      <c r="F29" s="8">
        <v>21</v>
      </c>
      <c r="G29" s="14">
        <f t="shared" si="5"/>
        <v>0</v>
      </c>
    </row>
    <row r="31" spans="1:7" x14ac:dyDescent="0.25">
      <c r="A31" s="10" t="s">
        <v>14</v>
      </c>
      <c r="B31" s="11"/>
      <c r="C31" s="11"/>
      <c r="D31" s="11"/>
      <c r="E31" s="22">
        <f>E9+E10+E11+E12+E13+E14+E16+E17+E18+E19+E20+E21+E23+E25+E26+E27+E28+E29</f>
        <v>0</v>
      </c>
      <c r="F31" s="22"/>
      <c r="G31" s="23"/>
    </row>
    <row r="32" spans="1:7" x14ac:dyDescent="0.25">
      <c r="A32" s="12" t="s">
        <v>15</v>
      </c>
      <c r="B32" s="13"/>
      <c r="C32" s="13"/>
      <c r="D32" s="13"/>
      <c r="E32" s="24">
        <f>E31*1.21</f>
        <v>0</v>
      </c>
      <c r="F32" s="24"/>
      <c r="G32" s="25"/>
    </row>
    <row r="33" spans="1:7" ht="15.75" thickBot="1" x14ac:dyDescent="0.3">
      <c r="A33" s="12" t="s">
        <v>16</v>
      </c>
      <c r="B33" s="13"/>
      <c r="C33" s="13"/>
      <c r="D33" s="13"/>
      <c r="E33" s="24">
        <f>E31*36</f>
        <v>0</v>
      </c>
      <c r="F33" s="24"/>
      <c r="G33" s="25"/>
    </row>
    <row r="34" spans="1:7" ht="15.75" thickBot="1" x14ac:dyDescent="0.3">
      <c r="A34" s="16" t="s">
        <v>17</v>
      </c>
      <c r="B34" s="17"/>
      <c r="C34" s="17"/>
      <c r="D34" s="17"/>
      <c r="E34" s="26">
        <f>E33*1.21</f>
        <v>0</v>
      </c>
      <c r="F34" s="26"/>
      <c r="G34" s="27"/>
    </row>
  </sheetData>
  <protectedRanges>
    <protectedRange sqref="C9:C14 C16:C23 C25:C29" name="nabidka"/>
  </protectedRanges>
  <mergeCells count="7">
    <mergeCell ref="E31:G31"/>
    <mergeCell ref="E32:G32"/>
    <mergeCell ref="E33:G33"/>
    <mergeCell ref="E34:G34"/>
    <mergeCell ref="A15:G15"/>
    <mergeCell ref="A24:G24"/>
    <mergeCell ref="A22:G22"/>
  </mergeCells>
  <pageMargins left="0.7" right="0.7" top="0.75" bottom="0.75" header="0.3" footer="0.3"/>
  <pageSetup paperSize="2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2022-02-17T13:04:00Z</dcterms:modified>
</cp:coreProperties>
</file>